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nds and Grants\Website\Forms Page\Proposed Updates\"/>
    </mc:Choice>
  </mc:AlternateContent>
  <xr:revisionPtr revIDLastSave="0" documentId="13_ncr:1_{A463A226-E6EE-4B51-98A6-0ED8D788B981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PAYMENT TRACKING SPREADSHEE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1" l="1"/>
  <c r="K37" i="1"/>
  <c r="K38" i="1"/>
  <c r="E32" i="1"/>
  <c r="E37" i="1"/>
  <c r="E38" i="1"/>
  <c r="F32" i="1"/>
  <c r="F37" i="1"/>
  <c r="F38" i="1"/>
  <c r="G32" i="1"/>
  <c r="G37" i="1"/>
  <c r="G38" i="1"/>
  <c r="H32" i="1"/>
  <c r="H37" i="1"/>
  <c r="H38" i="1"/>
  <c r="I32" i="1"/>
  <c r="I37" i="1"/>
  <c r="I38" i="1"/>
  <c r="J32" i="1"/>
  <c r="J37" i="1"/>
  <c r="J38" i="1"/>
  <c r="L32" i="1"/>
  <c r="L37" i="1"/>
  <c r="L38" i="1"/>
  <c r="M32" i="1"/>
  <c r="M37" i="1"/>
  <c r="M38" i="1"/>
  <c r="N38" i="1"/>
  <c r="D32" i="1"/>
  <c r="D37" i="1"/>
  <c r="D38" i="1"/>
  <c r="O38" i="1"/>
  <c r="F20" i="1"/>
  <c r="E20" i="1"/>
  <c r="E40" i="1"/>
  <c r="F40" i="1"/>
  <c r="G20" i="1"/>
  <c r="G40" i="1"/>
  <c r="H20" i="1"/>
  <c r="H40" i="1"/>
  <c r="I20" i="1"/>
  <c r="I40" i="1"/>
  <c r="J20" i="1"/>
  <c r="J40" i="1"/>
  <c r="K20" i="1"/>
  <c r="K40" i="1"/>
  <c r="L20" i="1"/>
  <c r="L40" i="1"/>
  <c r="M20" i="1"/>
  <c r="M40" i="1"/>
  <c r="N31" i="1"/>
  <c r="O31" i="1"/>
  <c r="N29" i="1"/>
  <c r="N18" i="1"/>
  <c r="O18" i="1"/>
  <c r="N17" i="1"/>
  <c r="N10" i="1"/>
  <c r="L21" i="1"/>
  <c r="L22" i="1"/>
  <c r="K21" i="1"/>
  <c r="K22" i="1"/>
  <c r="O10" i="1"/>
  <c r="N32" i="1"/>
  <c r="A43" i="1"/>
  <c r="O32" i="1"/>
  <c r="D20" i="1"/>
  <c r="N35" i="1"/>
  <c r="O35" i="1"/>
  <c r="N34" i="1"/>
  <c r="N20" i="1"/>
  <c r="O20" i="1"/>
  <c r="N13" i="1"/>
  <c r="O13" i="1"/>
  <c r="N37" i="1"/>
  <c r="N30" i="1"/>
  <c r="O30" i="1"/>
  <c r="N36" i="1"/>
  <c r="O36" i="1"/>
  <c r="N28" i="1"/>
  <c r="O28" i="1"/>
  <c r="N16" i="1"/>
  <c r="O16" i="1"/>
  <c r="O17" i="1"/>
  <c r="A42" i="1"/>
  <c r="N15" i="1"/>
  <c r="O15" i="1"/>
  <c r="E21" i="1"/>
  <c r="E22" i="1"/>
  <c r="F21" i="1"/>
  <c r="F22" i="1"/>
  <c r="G21" i="1"/>
  <c r="G22" i="1"/>
  <c r="H21" i="1"/>
  <c r="H22" i="1"/>
  <c r="I21" i="1"/>
  <c r="I22" i="1"/>
  <c r="J21" i="1"/>
  <c r="J22" i="1"/>
  <c r="M21" i="1"/>
  <c r="M22" i="1"/>
  <c r="N22" i="1"/>
  <c r="N21" i="1"/>
  <c r="N11" i="1"/>
  <c r="O11" i="1"/>
  <c r="N14" i="1"/>
  <c r="O14" i="1"/>
  <c r="N19" i="1"/>
  <c r="O19" i="1"/>
  <c r="N27" i="1"/>
  <c r="O27" i="1"/>
  <c r="O29" i="1"/>
  <c r="O34" i="1"/>
  <c r="O37" i="1"/>
</calcChain>
</file>

<file path=xl/sharedStrings.xml><?xml version="1.0" encoding="utf-8"?>
<sst xmlns="http://schemas.openxmlformats.org/spreadsheetml/2006/main" count="33" uniqueCount="33">
  <si>
    <t>Construction</t>
  </si>
  <si>
    <t>Grant Total</t>
  </si>
  <si>
    <t>Match Total</t>
  </si>
  <si>
    <t xml:space="preserve">Payment Request #1 </t>
  </si>
  <si>
    <t>Payment Request #2</t>
  </si>
  <si>
    <t>Payment Request #3</t>
  </si>
  <si>
    <t>Total Expended to Date</t>
  </si>
  <si>
    <t>Payment Request #4</t>
  </si>
  <si>
    <t>Payment Request #5</t>
  </si>
  <si>
    <t>Payment Request #6</t>
  </si>
  <si>
    <t>Payment Request #7</t>
  </si>
  <si>
    <t>LESS 10% WITHHOLD</t>
  </si>
  <si>
    <t>Payment Amount</t>
  </si>
  <si>
    <t>Date authorized</t>
  </si>
  <si>
    <t>CNRA USE ONLY</t>
  </si>
  <si>
    <t>Total Budget</t>
  </si>
  <si>
    <t>Match "bank" (must be ≥ 0)</t>
  </si>
  <si>
    <t xml:space="preserve">*Only direct project management costs are eligible; no overhead/indirect costs are reimbursable. In-service payroll may not include a "billable rate" or administrative cost allocation.   </t>
  </si>
  <si>
    <t>Left to be Expended</t>
  </si>
  <si>
    <t>Cash</t>
  </si>
  <si>
    <t>In-kind</t>
  </si>
  <si>
    <t>cash subtotal</t>
  </si>
  <si>
    <t>in-kind subtotal</t>
  </si>
  <si>
    <t>GRANT ELEMENTS</t>
  </si>
  <si>
    <t>MATCH ELEMENTS</t>
  </si>
  <si>
    <t>Tasks</t>
  </si>
  <si>
    <t>Non-construction (25% Max)</t>
  </si>
  <si>
    <t>Payment Request #8</t>
  </si>
  <si>
    <t>Payment Request #9</t>
  </si>
  <si>
    <t xml:space="preserve">Grantee Name:  </t>
  </si>
  <si>
    <t>Grant Number:</t>
  </si>
  <si>
    <t xml:space="preserve">Project Name:  </t>
  </si>
  <si>
    <t>PAYMENT TRACKING SHEET WITH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</si>
</sst>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1" fillId="0" borderId="5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2" fillId="0" borderId="3" xfId="0" applyFont="1" applyBorder="1" applyAlignment="1">
      <alignment horizontal="right"/>
    </xf>
    <xf numFmtId="0" fontId="1" fillId="0" borderId="4" xfId="0" applyFont="1" applyBorder="1"/>
    <xf numFmtId="0" fontId="0" fillId="0" borderId="11" xfId="0" applyBorder="1"/>
    <xf numFmtId="0" fontId="2" fillId="0" borderId="11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2" fontId="0" fillId="0" borderId="5" xfId="0" applyNumberFormat="1" applyBorder="1"/>
    <xf numFmtId="0" fontId="0" fillId="0" borderId="0" xfId="0" applyAlignment="1">
      <alignment wrapText="1"/>
    </xf>
    <xf numFmtId="0" fontId="0" fillId="0" borderId="11" xfId="0" applyBorder="1"/>
    <xf numFmtId="0" fontId="1" fillId="0" borderId="11" xfId="0" applyFont="1" applyBorder="1"/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10" xfId="0" applyNumberFormat="1" applyBorder="1"/>
    <xf numFmtId="164" fontId="1" fillId="0" borderId="4" xfId="0" applyNumberFormat="1" applyFont="1" applyBorder="1"/>
    <xf numFmtId="164" fontId="1" fillId="0" borderId="7" xfId="0" applyNumberFormat="1" applyFont="1" applyBorder="1"/>
    <xf numFmtId="164" fontId="1" fillId="0" borderId="15" xfId="0" applyNumberFormat="1" applyFont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4" xfId="0" applyNumberFormat="1" applyFill="1" applyBorder="1"/>
    <xf numFmtId="0" fontId="1" fillId="0" borderId="7" xfId="0" applyFont="1" applyBorder="1"/>
    <xf numFmtId="0" fontId="1" fillId="0" borderId="2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1" xfId="0" applyBorder="1"/>
    <xf numFmtId="0" fontId="0" fillId="0" borderId="8" xfId="0" applyBorder="1"/>
    <xf numFmtId="0" fontId="1" fillId="0" borderId="23" xfId="0" applyFont="1" applyBorder="1"/>
    <xf numFmtId="0" fontId="1" fillId="0" borderId="22" xfId="0" applyFont="1" applyBorder="1"/>
    <xf numFmtId="0" fontId="1" fillId="0" borderId="25" xfId="0" applyFont="1" applyBorder="1"/>
    <xf numFmtId="0" fontId="1" fillId="0" borderId="24" xfId="0" applyFont="1" applyBorder="1"/>
    <xf numFmtId="0" fontId="1" fillId="0" borderId="14" xfId="0" applyFont="1" applyBorder="1"/>
    <xf numFmtId="0" fontId="1" fillId="0" borderId="11" xfId="0" applyFont="1" applyBorder="1"/>
    <xf numFmtId="0" fontId="5" fillId="0" borderId="2" xfId="0" applyFont="1" applyBorder="1"/>
    <xf numFmtId="0" fontId="0" fillId="0" borderId="0" xfId="0" applyAlignment="1">
      <alignment horizontal="left" wrapText="1"/>
    </xf>
    <xf numFmtId="0" fontId="5" fillId="0" borderId="0" xfId="0" applyFont="1" applyBorder="1"/>
    <xf numFmtId="0" fontId="5" fillId="0" borderId="0" xfId="0" applyFont="1" applyAlignment="1">
      <alignment horizontal="left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4" xfId="0" applyFont="1" applyFill="1" applyBorder="1"/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16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zoomScale="90" zoomScaleNormal="90" workbookViewId="0">
      <selection activeCell="C10" sqref="C10"/>
    </sheetView>
  </sheetViews>
  <sheetFormatPr defaultRowHeight="15" x14ac:dyDescent="0.25"/>
  <cols>
    <col min="1" max="1" width="4" customWidth="1"/>
    <col min="2" max="2" width="4.28515625" customWidth="1"/>
    <col min="3" max="3" width="27" customWidth="1"/>
    <col min="4" max="15" width="10.7109375" customWidth="1"/>
  </cols>
  <sheetData>
    <row r="1" spans="1:15" ht="23.25" x14ac:dyDescent="0.35">
      <c r="A1" s="58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6.75" customHeight="1" x14ac:dyDescent="0.3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40"/>
      <c r="B3" s="42" t="s">
        <v>29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5" x14ac:dyDescent="0.25">
      <c r="A4" s="41"/>
      <c r="B4" s="44" t="s">
        <v>30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1:15" x14ac:dyDescent="0.25">
      <c r="A5" s="39"/>
      <c r="B5" s="46" t="s">
        <v>31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7" spans="1:15" ht="45.75" customHeight="1" x14ac:dyDescent="0.25">
      <c r="A7" s="79" t="s">
        <v>25</v>
      </c>
      <c r="B7" s="80"/>
      <c r="C7" s="81"/>
      <c r="D7" s="16" t="s">
        <v>15</v>
      </c>
      <c r="E7" s="16" t="s">
        <v>3</v>
      </c>
      <c r="F7" s="16" t="s">
        <v>4</v>
      </c>
      <c r="G7" s="16" t="s">
        <v>5</v>
      </c>
      <c r="H7" s="16" t="s">
        <v>7</v>
      </c>
      <c r="I7" s="16" t="s">
        <v>8</v>
      </c>
      <c r="J7" s="16" t="s">
        <v>9</v>
      </c>
      <c r="K7" s="16" t="s">
        <v>10</v>
      </c>
      <c r="L7" s="16" t="s">
        <v>27</v>
      </c>
      <c r="M7" s="16" t="s">
        <v>28</v>
      </c>
      <c r="N7" s="16" t="s">
        <v>6</v>
      </c>
      <c r="O7" s="3" t="s">
        <v>18</v>
      </c>
    </row>
    <row r="8" spans="1:15" x14ac:dyDescent="0.25">
      <c r="A8" s="55" t="s">
        <v>23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x14ac:dyDescent="0.25">
      <c r="A9" s="6"/>
      <c r="B9" s="35" t="s">
        <v>26</v>
      </c>
      <c r="C9" s="4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x14ac:dyDescent="0.25">
      <c r="A10" s="7"/>
      <c r="B10" s="8"/>
      <c r="C10" s="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>
        <f>SUM(E10:M10)</f>
        <v>0</v>
      </c>
      <c r="O10" s="27">
        <f>D10-N10</f>
        <v>0</v>
      </c>
    </row>
    <row r="11" spans="1:15" x14ac:dyDescent="0.25">
      <c r="A11" s="7"/>
      <c r="B11" s="8"/>
      <c r="C11" s="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>
        <f>SUM(E11:M11)</f>
        <v>0</v>
      </c>
      <c r="O11" s="27">
        <f t="shared" ref="O11:O19" si="0">D11-N11</f>
        <v>0</v>
      </c>
    </row>
    <row r="12" spans="1:15" x14ac:dyDescent="0.25">
      <c r="A12" s="6"/>
      <c r="B12" s="35" t="s">
        <v>0</v>
      </c>
      <c r="C12" s="4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</row>
    <row r="13" spans="1:15" x14ac:dyDescent="0.25">
      <c r="A13" s="7"/>
      <c r="B13" s="8"/>
      <c r="C13" s="9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>
        <f>SUM(E13:M13)</f>
        <v>0</v>
      </c>
      <c r="O13" s="27">
        <f>D13-N13</f>
        <v>0</v>
      </c>
    </row>
    <row r="14" spans="1:15" x14ac:dyDescent="0.25">
      <c r="A14" s="7"/>
      <c r="B14" s="8"/>
      <c r="C14" s="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f t="shared" ref="N14:N22" si="1">SUM(E14:M14)</f>
        <v>0</v>
      </c>
      <c r="O14" s="27">
        <f t="shared" si="0"/>
        <v>0</v>
      </c>
    </row>
    <row r="15" spans="1:15" x14ac:dyDescent="0.25">
      <c r="A15" s="7"/>
      <c r="B15" s="8"/>
      <c r="C15" s="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f t="shared" si="1"/>
        <v>0</v>
      </c>
      <c r="O15" s="27">
        <f t="shared" ref="O15:O17" si="2">D15-N15</f>
        <v>0</v>
      </c>
    </row>
    <row r="16" spans="1:15" x14ac:dyDescent="0.25">
      <c r="A16" s="21"/>
      <c r="B16" s="8"/>
      <c r="C16" s="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>
        <f t="shared" si="1"/>
        <v>0</v>
      </c>
      <c r="O16" s="27">
        <f t="shared" si="2"/>
        <v>0</v>
      </c>
    </row>
    <row r="17" spans="1:15" x14ac:dyDescent="0.25">
      <c r="A17" s="21"/>
      <c r="B17" s="8"/>
      <c r="C17" s="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>
        <f>SUM(E17:M17)</f>
        <v>0</v>
      </c>
      <c r="O17" s="27">
        <f t="shared" si="2"/>
        <v>0</v>
      </c>
    </row>
    <row r="18" spans="1:15" x14ac:dyDescent="0.25">
      <c r="A18" s="7"/>
      <c r="B18" s="8"/>
      <c r="C18" s="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>
        <f t="shared" si="1"/>
        <v>0</v>
      </c>
      <c r="O18" s="27">
        <f>D18-N18</f>
        <v>0</v>
      </c>
    </row>
    <row r="19" spans="1:15" ht="15.75" thickBot="1" x14ac:dyDescent="0.3">
      <c r="A19" s="7"/>
      <c r="B19" s="8"/>
      <c r="C19" s="10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>
        <f t="shared" si="1"/>
        <v>0</v>
      </c>
      <c r="O19" s="28">
        <f t="shared" si="0"/>
        <v>0</v>
      </c>
    </row>
    <row r="20" spans="1:15" ht="15.75" thickBot="1" x14ac:dyDescent="0.3">
      <c r="A20" s="11"/>
      <c r="B20" s="2"/>
      <c r="C20" s="12" t="s">
        <v>1</v>
      </c>
      <c r="D20" s="29">
        <f>SUM(D10:D19)</f>
        <v>0</v>
      </c>
      <c r="E20" s="29">
        <f>SUM(E10:E19)</f>
        <v>0</v>
      </c>
      <c r="F20" s="29">
        <f>SUM(F10:F19)</f>
        <v>0</v>
      </c>
      <c r="G20" s="29">
        <f t="shared" ref="G20:J20" si="3">SUM(G10:G19)</f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>SUM(K10:K19)</f>
        <v>0</v>
      </c>
      <c r="L20" s="29">
        <f>SUM(L10:L19)</f>
        <v>0</v>
      </c>
      <c r="M20" s="29">
        <f>SUM(M10:M19)</f>
        <v>0</v>
      </c>
      <c r="N20" s="30">
        <f>SUM(E20:M20)</f>
        <v>0</v>
      </c>
      <c r="O20" s="31">
        <f>D20-N20</f>
        <v>0</v>
      </c>
    </row>
    <row r="21" spans="1:15" ht="15.75" customHeight="1" x14ac:dyDescent="0.25">
      <c r="A21" s="64" t="s">
        <v>14</v>
      </c>
      <c r="B21" s="65"/>
      <c r="C21" s="4" t="s">
        <v>11</v>
      </c>
      <c r="D21" s="70"/>
      <c r="E21" s="27">
        <f t="shared" ref="E21:M21" si="4">ROUND(E20*0.1,2)</f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  <c r="J21" s="27">
        <f t="shared" si="4"/>
        <v>0</v>
      </c>
      <c r="K21" s="27">
        <f t="shared" ref="K21:L21" si="5">ROUND(K20*0.1,2)</f>
        <v>0</v>
      </c>
      <c r="L21" s="27">
        <f t="shared" si="5"/>
        <v>0</v>
      </c>
      <c r="M21" s="27">
        <f t="shared" si="4"/>
        <v>0</v>
      </c>
      <c r="N21" s="27">
        <f t="shared" si="1"/>
        <v>0</v>
      </c>
      <c r="O21" s="71"/>
    </row>
    <row r="22" spans="1:15" ht="15" customHeight="1" x14ac:dyDescent="0.25">
      <c r="A22" s="66"/>
      <c r="B22" s="67"/>
      <c r="C22" s="4" t="s">
        <v>12</v>
      </c>
      <c r="D22" s="70"/>
      <c r="E22" s="27">
        <f t="shared" ref="E22:M22" si="6">E20-E21</f>
        <v>0</v>
      </c>
      <c r="F22" s="27">
        <f t="shared" si="6"/>
        <v>0</v>
      </c>
      <c r="G22" s="27">
        <f t="shared" si="6"/>
        <v>0</v>
      </c>
      <c r="H22" s="27">
        <f t="shared" si="6"/>
        <v>0</v>
      </c>
      <c r="I22" s="27">
        <f t="shared" si="6"/>
        <v>0</v>
      </c>
      <c r="J22" s="27">
        <f t="shared" si="6"/>
        <v>0</v>
      </c>
      <c r="K22" s="27">
        <f t="shared" ref="K22:L22" si="7">K20-K21</f>
        <v>0</v>
      </c>
      <c r="L22" s="27">
        <f t="shared" si="7"/>
        <v>0</v>
      </c>
      <c r="M22" s="27">
        <f t="shared" si="6"/>
        <v>0</v>
      </c>
      <c r="N22" s="27">
        <f t="shared" si="1"/>
        <v>0</v>
      </c>
      <c r="O22" s="70"/>
    </row>
    <row r="23" spans="1:15" ht="15.75" thickBot="1" x14ac:dyDescent="0.3">
      <c r="A23" s="68"/>
      <c r="B23" s="69"/>
      <c r="C23" s="4" t="s">
        <v>13</v>
      </c>
      <c r="D23" s="7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70"/>
    </row>
    <row r="25" spans="1:15" x14ac:dyDescent="0.25">
      <c r="A25" s="55" t="s">
        <v>24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</row>
    <row r="26" spans="1:15" x14ac:dyDescent="0.25">
      <c r="A26" s="1"/>
      <c r="B26" s="36" t="s">
        <v>19</v>
      </c>
      <c r="C26" s="20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  <row r="27" spans="1:15" x14ac:dyDescent="0.25">
      <c r="A27" s="74"/>
      <c r="B27" s="75"/>
      <c r="C27" s="1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f t="shared" ref="N27:N31" si="8">SUM(E27:M27)</f>
        <v>0</v>
      </c>
      <c r="O27" s="27">
        <f t="shared" ref="O27:O37" si="9">D27-N27</f>
        <v>0</v>
      </c>
    </row>
    <row r="28" spans="1:15" x14ac:dyDescent="0.25">
      <c r="A28" s="21"/>
      <c r="B28" s="22"/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f t="shared" si="8"/>
        <v>0</v>
      </c>
      <c r="O28" s="27">
        <f t="shared" si="9"/>
        <v>0</v>
      </c>
    </row>
    <row r="29" spans="1:15" x14ac:dyDescent="0.25">
      <c r="A29" s="76"/>
      <c r="B29" s="77"/>
      <c r="C29" s="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>
        <f>SUM(E29:M29)</f>
        <v>0</v>
      </c>
      <c r="O29" s="27">
        <f t="shared" si="9"/>
        <v>0</v>
      </c>
    </row>
    <row r="30" spans="1:15" x14ac:dyDescent="0.25">
      <c r="A30" s="21"/>
      <c r="B30" s="22"/>
      <c r="C30" s="4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>
        <f>SUM(E30:M30)</f>
        <v>0</v>
      </c>
      <c r="O30" s="27">
        <f t="shared" si="9"/>
        <v>0</v>
      </c>
    </row>
    <row r="31" spans="1:15" x14ac:dyDescent="0.25">
      <c r="A31" s="76"/>
      <c r="B31" s="77"/>
      <c r="C31" s="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>
        <f t="shared" si="8"/>
        <v>0</v>
      </c>
      <c r="O31" s="27">
        <f>D31-N31</f>
        <v>0</v>
      </c>
    </row>
    <row r="32" spans="1:15" x14ac:dyDescent="0.25">
      <c r="A32" s="76"/>
      <c r="B32" s="77"/>
      <c r="C32" s="24" t="s">
        <v>21</v>
      </c>
      <c r="D32" s="26">
        <f>SUM(D27:D31)</f>
        <v>0</v>
      </c>
      <c r="E32" s="26">
        <f t="shared" ref="E32:M32" si="10">SUM(E27:E31)</f>
        <v>0</v>
      </c>
      <c r="F32" s="26">
        <f t="shared" si="10"/>
        <v>0</v>
      </c>
      <c r="G32" s="26">
        <f t="shared" si="10"/>
        <v>0</v>
      </c>
      <c r="H32" s="26">
        <f t="shared" si="10"/>
        <v>0</v>
      </c>
      <c r="I32" s="26">
        <f t="shared" si="10"/>
        <v>0</v>
      </c>
      <c r="J32" s="26">
        <f t="shared" si="10"/>
        <v>0</v>
      </c>
      <c r="K32" s="26">
        <f t="shared" ref="K32" si="11">SUM(K27:K31)</f>
        <v>0</v>
      </c>
      <c r="L32" s="26">
        <f>SUM(L27:L31)</f>
        <v>0</v>
      </c>
      <c r="M32" s="26">
        <f t="shared" si="10"/>
        <v>0</v>
      </c>
      <c r="N32" s="26">
        <f>SUM(E32:M32)</f>
        <v>0</v>
      </c>
      <c r="O32" s="27">
        <f>D32-N32</f>
        <v>0</v>
      </c>
    </row>
    <row r="33" spans="1:16" x14ac:dyDescent="0.25">
      <c r="A33" s="6"/>
      <c r="B33" s="13" t="s">
        <v>20</v>
      </c>
      <c r="C33" s="4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6" x14ac:dyDescent="0.25">
      <c r="A34" s="76"/>
      <c r="B34" s="77"/>
      <c r="C34" s="19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>
        <f>SUM(E34:M34)</f>
        <v>0</v>
      </c>
      <c r="O34" s="27">
        <f t="shared" si="9"/>
        <v>0</v>
      </c>
    </row>
    <row r="35" spans="1:16" x14ac:dyDescent="0.25">
      <c r="A35" s="21"/>
      <c r="B35" s="22"/>
      <c r="C35" s="2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>
        <f t="shared" ref="N35" si="12">SUM(E35:M35)</f>
        <v>0</v>
      </c>
      <c r="O35" s="27">
        <f>D35-N35</f>
        <v>0</v>
      </c>
    </row>
    <row r="36" spans="1:16" x14ac:dyDescent="0.25">
      <c r="A36" s="21"/>
      <c r="B36" s="22"/>
      <c r="C36" s="2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>
        <f>SUM(E36:M36)</f>
        <v>0</v>
      </c>
      <c r="O36" s="27">
        <f t="shared" si="9"/>
        <v>0</v>
      </c>
    </row>
    <row r="37" spans="1:16" x14ac:dyDescent="0.25">
      <c r="A37" s="72"/>
      <c r="B37" s="78"/>
      <c r="C37" s="25" t="s">
        <v>22</v>
      </c>
      <c r="D37" s="26">
        <f>SUM(D34:D36)</f>
        <v>0</v>
      </c>
      <c r="E37" s="26">
        <f t="shared" ref="E37:M37" si="13">SUM(E34:E36)</f>
        <v>0</v>
      </c>
      <c r="F37" s="26">
        <f t="shared" si="13"/>
        <v>0</v>
      </c>
      <c r="G37" s="26">
        <f t="shared" si="13"/>
        <v>0</v>
      </c>
      <c r="H37" s="26">
        <f t="shared" si="13"/>
        <v>0</v>
      </c>
      <c r="I37" s="26">
        <f t="shared" si="13"/>
        <v>0</v>
      </c>
      <c r="J37" s="26">
        <f t="shared" si="13"/>
        <v>0</v>
      </c>
      <c r="K37" s="26">
        <f t="shared" ref="K37:L37" si="14">SUM(K34:K36)</f>
        <v>0</v>
      </c>
      <c r="L37" s="26">
        <f t="shared" si="14"/>
        <v>0</v>
      </c>
      <c r="M37" s="26">
        <f t="shared" si="13"/>
        <v>0</v>
      </c>
      <c r="N37" s="26">
        <f>SUM(E37:M37)</f>
        <v>0</v>
      </c>
      <c r="O37" s="27">
        <f t="shared" si="9"/>
        <v>0</v>
      </c>
    </row>
    <row r="38" spans="1:16" x14ac:dyDescent="0.25">
      <c r="A38" s="72"/>
      <c r="B38" s="73"/>
      <c r="C38" s="15" t="s">
        <v>2</v>
      </c>
      <c r="D38" s="29">
        <f>D32+D37</f>
        <v>0</v>
      </c>
      <c r="E38" s="29">
        <f>E32+E37</f>
        <v>0</v>
      </c>
      <c r="F38" s="29">
        <f>F32+F37</f>
        <v>0</v>
      </c>
      <c r="G38" s="29">
        <f t="shared" ref="G38:M38" si="15">G32+G37</f>
        <v>0</v>
      </c>
      <c r="H38" s="29">
        <f t="shared" si="15"/>
        <v>0</v>
      </c>
      <c r="I38" s="29">
        <f>I32+I37</f>
        <v>0</v>
      </c>
      <c r="J38" s="29">
        <f t="shared" si="15"/>
        <v>0</v>
      </c>
      <c r="K38" s="29">
        <f t="shared" ref="K38:L38" si="16">K32+K37</f>
        <v>0</v>
      </c>
      <c r="L38" s="29">
        <f t="shared" si="16"/>
        <v>0</v>
      </c>
      <c r="M38" s="29">
        <f t="shared" si="15"/>
        <v>0</v>
      </c>
      <c r="N38" s="26">
        <f>SUM(E38:M38)</f>
        <v>0</v>
      </c>
      <c r="O38" s="27">
        <f>D38-N38</f>
        <v>0</v>
      </c>
    </row>
    <row r="40" spans="1:16" x14ac:dyDescent="0.25">
      <c r="A40" s="61" t="s">
        <v>16</v>
      </c>
      <c r="B40" s="62"/>
      <c r="C40" s="63"/>
      <c r="D40" s="32"/>
      <c r="E40" s="27">
        <f>E38-E20</f>
        <v>0</v>
      </c>
      <c r="F40" s="26">
        <f t="shared" ref="F40:H40" si="17">F38-F20+E40</f>
        <v>0</v>
      </c>
      <c r="G40" s="26">
        <f>G38-G20+F40</f>
        <v>0</v>
      </c>
      <c r="H40" s="26">
        <f t="shared" si="17"/>
        <v>0</v>
      </c>
      <c r="I40" s="26">
        <f t="shared" ref="I40" si="18">I38-I20+H40</f>
        <v>0</v>
      </c>
      <c r="J40" s="26">
        <f>J38-J20+I40</f>
        <v>0</v>
      </c>
      <c r="K40" s="26">
        <f t="shared" ref="K40" si="19">K38-K20+J40</f>
        <v>0</v>
      </c>
      <c r="L40" s="26">
        <f>L38-L20+K40</f>
        <v>0</v>
      </c>
      <c r="M40" s="26">
        <f t="shared" ref="M40" si="20">M38-M20+L40</f>
        <v>0</v>
      </c>
      <c r="N40" s="33"/>
      <c r="O40" s="34"/>
    </row>
    <row r="41" spans="1:16" x14ac:dyDescent="0.25">
      <c r="A41" s="48"/>
      <c r="B41" s="48"/>
      <c r="C41" s="48"/>
      <c r="D41" s="48"/>
      <c r="E41" s="48"/>
      <c r="F41" s="48"/>
      <c r="G41" s="48"/>
    </row>
    <row r="42" spans="1:16" x14ac:dyDescent="0.25">
      <c r="A42" s="50" t="str">
        <f>IF(OR(E40&lt;0,F40&lt;0,G40&lt;0,H40&lt;0,I40&lt;0,J40&lt;0,M40&lt;0),"Error: Must expend match at same or quicker rate than grant funds.","")</f>
        <v/>
      </c>
      <c r="B42" s="50"/>
      <c r="C42" s="50"/>
      <c r="D42" s="50"/>
      <c r="E42" s="50"/>
      <c r="F42" s="50"/>
      <c r="G42" s="50"/>
    </row>
    <row r="43" spans="1:16" x14ac:dyDescent="0.25">
      <c r="A43" s="51" t="str">
        <f>IF(AND(N38&gt;(D38-0.01), N32&lt;(0.5*D38)), "Error: At least 50% of match must be cash.", "")</f>
        <v/>
      </c>
      <c r="B43" s="51"/>
      <c r="C43" s="51"/>
      <c r="D43" s="51"/>
      <c r="E43" s="51"/>
      <c r="F43" s="51"/>
    </row>
    <row r="44" spans="1:16" ht="15" customHeight="1" x14ac:dyDescent="0.25">
      <c r="A44" s="49" t="s">
        <v>17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18"/>
    </row>
    <row r="45" spans="1:16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18"/>
    </row>
  </sheetData>
  <mergeCells count="26">
    <mergeCell ref="A1:O1"/>
    <mergeCell ref="A40:C40"/>
    <mergeCell ref="A21:B23"/>
    <mergeCell ref="D21:D23"/>
    <mergeCell ref="O21:O23"/>
    <mergeCell ref="A38:B38"/>
    <mergeCell ref="A27:B27"/>
    <mergeCell ref="A29:B29"/>
    <mergeCell ref="A31:B31"/>
    <mergeCell ref="A32:B32"/>
    <mergeCell ref="A34:B34"/>
    <mergeCell ref="A37:B37"/>
    <mergeCell ref="A7:C7"/>
    <mergeCell ref="D12:O12"/>
    <mergeCell ref="D9:O9"/>
    <mergeCell ref="D26:O26"/>
    <mergeCell ref="B3:O3"/>
    <mergeCell ref="B4:O4"/>
    <mergeCell ref="B5:O5"/>
    <mergeCell ref="A41:G41"/>
    <mergeCell ref="A44:O45"/>
    <mergeCell ref="A42:G42"/>
    <mergeCell ref="A43:F43"/>
    <mergeCell ref="D33:O33"/>
    <mergeCell ref="A25:O25"/>
    <mergeCell ref="A8:O8"/>
  </mergeCells>
  <conditionalFormatting sqref="N32">
    <cfRule type="containsErrors" dxfId="6" priority="19">
      <formula>ISERROR(N32)</formula>
    </cfRule>
  </conditionalFormatting>
  <conditionalFormatting sqref="N38">
    <cfRule type="expression" dxfId="5" priority="16">
      <formula>AND($N$38&gt;($D$38-0.01), $N$32&lt;(0.5*$D$38))</formula>
    </cfRule>
  </conditionalFormatting>
  <conditionalFormatting sqref="E40">
    <cfRule type="expression" dxfId="4" priority="15">
      <formula>($E$40&lt;0)</formula>
    </cfRule>
  </conditionalFormatting>
  <conditionalFormatting sqref="F40">
    <cfRule type="expression" dxfId="3" priority="11">
      <formula>($F$40&lt;0)</formula>
    </cfRule>
  </conditionalFormatting>
  <conditionalFormatting sqref="G40">
    <cfRule type="expression" dxfId="2" priority="10">
      <formula>($G$40&lt;0)</formula>
    </cfRule>
  </conditionalFormatting>
  <conditionalFormatting sqref="H40:M40">
    <cfRule type="expression" dxfId="1" priority="9">
      <formula>"(x&lt;0)"</formula>
    </cfRule>
  </conditionalFormatting>
  <conditionalFormatting sqref="H40:M40">
    <cfRule type="expression" dxfId="0" priority="8">
      <formula>($H$40&lt;0)</formula>
    </cfRule>
  </conditionalFormatting>
  <pageMargins left="0.7" right="0.7" top="0.75" bottom="0.75" header="0.3" footer="0.3"/>
  <pageSetup scale="73" orientation="landscape" r:id="rId1"/>
  <headerFooter>
    <oddHeader>&amp;C&amp;"-,Bold"&amp;12State of California
Natural Resources Agency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TRACKING SPREADSHEET</vt:lpstr>
    </vt:vector>
  </TitlesOfParts>
  <Company>California Natural Resources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Raphael</dc:creator>
  <cp:lastModifiedBy>Raphael, Jocelyn@CNRA</cp:lastModifiedBy>
  <cp:lastPrinted>2016-07-18T17:28:58Z</cp:lastPrinted>
  <dcterms:created xsi:type="dcterms:W3CDTF">2016-07-13T22:50:58Z</dcterms:created>
  <dcterms:modified xsi:type="dcterms:W3CDTF">2019-12-07T00:13:25Z</dcterms:modified>
</cp:coreProperties>
</file>